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Plataforma\Tema V\"/>
    </mc:Choice>
  </mc:AlternateContent>
  <bookViews>
    <workbookView xWindow="0" yWindow="0" windowWidth="21600" windowHeight="963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63" i="1" l="1"/>
  <c r="M54" i="1"/>
  <c r="L58" i="1"/>
  <c r="N54" i="1"/>
  <c r="L54" i="1"/>
  <c r="N43" i="1"/>
  <c r="N45" i="1"/>
  <c r="N47" i="1"/>
  <c r="N49" i="1"/>
  <c r="N51" i="1"/>
  <c r="M44" i="1"/>
  <c r="M46" i="1"/>
  <c r="M48" i="1"/>
  <c r="M50" i="1"/>
  <c r="M52" i="1"/>
  <c r="M42" i="1"/>
  <c r="N41" i="1"/>
  <c r="M40" i="1"/>
  <c r="N39" i="1"/>
  <c r="M38" i="1"/>
  <c r="N37" i="1"/>
  <c r="M36" i="1"/>
  <c r="N35" i="1"/>
  <c r="M34" i="1"/>
  <c r="J34" i="1"/>
  <c r="J35" i="1" s="1"/>
  <c r="K33" i="1"/>
  <c r="E44" i="1"/>
  <c r="C34" i="1"/>
  <c r="C35" i="1" s="1"/>
  <c r="D33" i="1"/>
  <c r="K35" i="1" l="1"/>
  <c r="J36" i="1"/>
  <c r="K34" i="1"/>
  <c r="D35" i="1"/>
  <c r="G35" i="1" s="1"/>
  <c r="C36" i="1"/>
  <c r="D34" i="1"/>
  <c r="F34" i="1" s="1"/>
  <c r="J9" i="1"/>
  <c r="J10" i="1" s="1"/>
  <c r="J11" i="1" s="1"/>
  <c r="J12" i="1" s="1"/>
  <c r="J13" i="1" s="1"/>
  <c r="J14" i="1" s="1"/>
  <c r="J15" i="1" s="1"/>
  <c r="J16" i="1" s="1"/>
  <c r="J17" i="1" s="1"/>
  <c r="J18" i="1" s="1"/>
  <c r="J19" i="1" s="1"/>
  <c r="K9" i="1"/>
  <c r="K8" i="1"/>
  <c r="E10" i="1"/>
  <c r="E14" i="1"/>
  <c r="E8" i="1"/>
  <c r="D9" i="1"/>
  <c r="D10" i="1" s="1"/>
  <c r="D11" i="1" s="1"/>
  <c r="D12" i="1" s="1"/>
  <c r="D13" i="1" s="1"/>
  <c r="D14" i="1" s="1"/>
  <c r="D15" i="1" s="1"/>
  <c r="D16" i="1" s="1"/>
  <c r="D17" i="1" s="1"/>
  <c r="D18" i="1" s="1"/>
  <c r="E18" i="1" s="1"/>
  <c r="J37" i="1" l="1"/>
  <c r="K36" i="1"/>
  <c r="J20" i="1"/>
  <c r="K19" i="1"/>
  <c r="F8" i="1"/>
  <c r="E17" i="1"/>
  <c r="E13" i="1"/>
  <c r="E9" i="1"/>
  <c r="E16" i="1"/>
  <c r="E12" i="1"/>
  <c r="E15" i="1"/>
  <c r="E11" i="1"/>
  <c r="C37" i="1"/>
  <c r="D36" i="1"/>
  <c r="F36" i="1" s="1"/>
  <c r="K10" i="1"/>
  <c r="K37" i="1" l="1"/>
  <c r="J38" i="1"/>
  <c r="J21" i="1"/>
  <c r="K20" i="1"/>
  <c r="D37" i="1"/>
  <c r="G37" i="1" s="1"/>
  <c r="C38" i="1"/>
  <c r="K11" i="1"/>
  <c r="J39" i="1" l="1"/>
  <c r="K38" i="1"/>
  <c r="J22" i="1"/>
  <c r="K21" i="1"/>
  <c r="C39" i="1"/>
  <c r="D38" i="1"/>
  <c r="F38" i="1" s="1"/>
  <c r="K12" i="1"/>
  <c r="K39" i="1" l="1"/>
  <c r="J40" i="1"/>
  <c r="J23" i="1"/>
  <c r="K22" i="1"/>
  <c r="D39" i="1"/>
  <c r="G39" i="1" s="1"/>
  <c r="C40" i="1"/>
  <c r="K13" i="1"/>
  <c r="J41" i="1" l="1"/>
  <c r="K40" i="1"/>
  <c r="J24" i="1"/>
  <c r="K23" i="1"/>
  <c r="C41" i="1"/>
  <c r="D40" i="1"/>
  <c r="F40" i="1" s="1"/>
  <c r="K14" i="1"/>
  <c r="K41" i="1" l="1"/>
  <c r="J42" i="1"/>
  <c r="J25" i="1"/>
  <c r="K24" i="1"/>
  <c r="D41" i="1"/>
  <c r="G41" i="1" s="1"/>
  <c r="G44" i="1" s="1"/>
  <c r="C42" i="1"/>
  <c r="K15" i="1"/>
  <c r="J43" i="1" l="1"/>
  <c r="K42" i="1"/>
  <c r="J26" i="1"/>
  <c r="K25" i="1"/>
  <c r="C43" i="1"/>
  <c r="D43" i="1" s="1"/>
  <c r="D42" i="1"/>
  <c r="F42" i="1" s="1"/>
  <c r="F44" i="1" s="1"/>
  <c r="E48" i="1" s="1"/>
  <c r="K16" i="1"/>
  <c r="K43" i="1" l="1"/>
  <c r="J44" i="1"/>
  <c r="J27" i="1"/>
  <c r="K26" i="1"/>
  <c r="K18" i="1"/>
  <c r="K17" i="1"/>
  <c r="J45" i="1" l="1"/>
  <c r="K44" i="1"/>
  <c r="J28" i="1"/>
  <c r="K28" i="1" s="1"/>
  <c r="L8" i="1" s="1"/>
  <c r="P9" i="1" s="1"/>
  <c r="K27" i="1"/>
  <c r="K45" i="1" l="1"/>
  <c r="J46" i="1"/>
  <c r="J47" i="1" l="1"/>
  <c r="K46" i="1"/>
  <c r="K47" i="1" l="1"/>
  <c r="J48" i="1"/>
  <c r="J49" i="1" l="1"/>
  <c r="K48" i="1"/>
  <c r="K49" i="1" l="1"/>
  <c r="J50" i="1"/>
  <c r="J51" i="1" l="1"/>
  <c r="K50" i="1"/>
  <c r="K51" i="1" l="1"/>
  <c r="J52" i="1"/>
  <c r="J53" i="1" l="1"/>
  <c r="K53" i="1" s="1"/>
  <c r="K52" i="1"/>
</calcChain>
</file>

<file path=xl/sharedStrings.xml><?xml version="1.0" encoding="utf-8"?>
<sst xmlns="http://schemas.openxmlformats.org/spreadsheetml/2006/main" count="29" uniqueCount="12">
  <si>
    <t>i</t>
  </si>
  <si>
    <t>yi</t>
  </si>
  <si>
    <t xml:space="preserve">Calcule la integral </t>
  </si>
  <si>
    <t>con cuatros cifras decimales exactas</t>
  </si>
  <si>
    <t>xi</t>
  </si>
  <si>
    <t>Integral</t>
  </si>
  <si>
    <t>n</t>
  </si>
  <si>
    <t>error</t>
  </si>
  <si>
    <t>E</t>
  </si>
  <si>
    <t>I</t>
  </si>
  <si>
    <t>P</t>
  </si>
  <si>
    <t>Trapecio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</si>
</sst>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Border="1"/>
    <xf numFmtId="0" fontId="1" fillId="0" borderId="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266700</xdr:colOff>
      <xdr:row>2</xdr:row>
      <xdr:rowOff>142875</xdr:rowOff>
    </xdr:from>
    <xdr:ext cx="992900" cy="31803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Cuadro de texto 5"/>
            <xdr:cNvSpPr txBox="1"/>
          </xdr:nvSpPr>
          <xdr:spPr>
            <a:xfrm>
              <a:off x="5600700" y="523875"/>
              <a:ext cx="992900" cy="31803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wrap="none" lIns="0" tIns="0" rIns="0" bIns="0" rtlCol="0" anchor="t">
              <a:spAutoFit/>
            </a:bodyPr>
            <a:lstStyle/>
            <a:p>
              <a:pPr>
                <a:spcAft>
                  <a:spcPts val="0"/>
                </a:spcAft>
              </a:pPr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ES" sz="1100" i="1">
                        <a:solidFill>
                          <a:srgbClr val="000000"/>
                        </a:solidFill>
                        <a:effectLst/>
                        <a:latin typeface="Cambria Math" panose="02040503050406030204" pitchFamily="18" charset="0"/>
                        <a:ea typeface="Times New Roman" panose="02020603050405020304" pitchFamily="18" charset="0"/>
                        <a:cs typeface="Times New Roman" panose="02020603050405020304" pitchFamily="18" charset="0"/>
                      </a:rPr>
                      <m:t>h</m:t>
                    </m:r>
                    <m:r>
                      <a:rPr lang="es-ES" sz="1100" i="1">
                        <a:solidFill>
                          <a:srgbClr val="000000"/>
                        </a:solidFill>
                        <a:effectLst/>
                        <a:latin typeface="Cambria Math" panose="02040503050406030204" pitchFamily="18" charset="0"/>
                        <a:ea typeface="Cambria Math" panose="02040503050406030204" pitchFamily="18" charset="0"/>
                        <a:cs typeface="Times New Roman" panose="02020603050405020304" pitchFamily="18" charset="0"/>
                      </a:rPr>
                      <m:t>=</m:t>
                    </m:r>
                    <m:f>
                      <m:fPr>
                        <m:ctrlPr>
                          <a:rPr lang="en-US" sz="1100" i="1">
                            <a:solidFill>
                              <a:srgbClr val="000000"/>
                            </a:solidFill>
                            <a:effectLst/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Times New Roman" panose="02020603050405020304" pitchFamily="18" charset="0"/>
                          </a:rPr>
                        </m:ctrlPr>
                      </m:fPr>
                      <m:num>
                        <m:r>
                          <a:rPr lang="es-ES" sz="1100" b="0" i="1">
                            <a:solidFill>
                              <a:srgbClr val="000000"/>
                            </a:solidFill>
                            <a:effectLst/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Times New Roman" panose="02020603050405020304" pitchFamily="18" charset="0"/>
                          </a:rPr>
                          <m:t>2</m:t>
                        </m:r>
                        <m:r>
                          <a:rPr lang="es-ES" sz="1100" i="1">
                            <a:solidFill>
                              <a:srgbClr val="000000"/>
                            </a:solidFill>
                            <a:effectLst/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Times New Roman" panose="02020603050405020304" pitchFamily="18" charset="0"/>
                          </a:rPr>
                          <m:t>−</m:t>
                        </m:r>
                        <m:r>
                          <a:rPr lang="es-ES" sz="1100" b="0" i="1">
                            <a:solidFill>
                              <a:srgbClr val="000000"/>
                            </a:solidFill>
                            <a:effectLst/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Times New Roman" panose="02020603050405020304" pitchFamily="18" charset="0"/>
                          </a:rPr>
                          <m:t>1</m:t>
                        </m:r>
                      </m:num>
                      <m:den>
                        <m:r>
                          <a:rPr lang="es-ES" sz="1100" i="1">
                            <a:solidFill>
                              <a:srgbClr val="000000"/>
                            </a:solidFill>
                            <a:effectLst/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Times New Roman" panose="02020603050405020304" pitchFamily="18" charset="0"/>
                          </a:rPr>
                          <m:t>10</m:t>
                        </m:r>
                      </m:den>
                    </m:f>
                    <m:r>
                      <a:rPr lang="es-ES" sz="1100" i="1">
                        <a:solidFill>
                          <a:srgbClr val="000000"/>
                        </a:solidFill>
                        <a:effectLst/>
                        <a:latin typeface="Cambria Math" panose="02040503050406030204" pitchFamily="18" charset="0"/>
                        <a:ea typeface="Cambria Math" panose="02040503050406030204" pitchFamily="18" charset="0"/>
                        <a:cs typeface="Times New Roman" panose="02020603050405020304" pitchFamily="18" charset="0"/>
                      </a:rPr>
                      <m:t>=0,1</m:t>
                    </m:r>
                  </m:oMath>
                </m:oMathPara>
              </a14:m>
              <a:endParaRPr lang="en-US" sz="1200">
                <a:effectLst/>
                <a:latin typeface="Times New Roman" panose="02020603050405020304" pitchFamily="18" charset="0"/>
                <a:ea typeface="Times New Roman" panose="02020603050405020304" pitchFamily="18" charset="0"/>
              </a:endParaRPr>
            </a:p>
          </xdr:txBody>
        </xdr:sp>
      </mc:Choice>
      <mc:Fallback xmlns="">
        <xdr:sp macro="" textlink="">
          <xdr:nvSpPr>
            <xdr:cNvPr id="3" name="Cuadro de texto 5"/>
            <xdr:cNvSpPr txBox="1"/>
          </xdr:nvSpPr>
          <xdr:spPr>
            <a:xfrm>
              <a:off x="5600700" y="523875"/>
              <a:ext cx="992900" cy="31803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wrap="none" lIns="0" tIns="0" rIns="0" bIns="0" rtlCol="0" anchor="t">
              <a:spAutoFit/>
            </a:bodyPr>
            <a:lstStyle/>
            <a:p>
              <a:pPr>
                <a:spcAft>
                  <a:spcPts val="0"/>
                </a:spcAft>
              </a:pPr>
              <a:r>
                <a:rPr lang="es-ES" sz="1100" i="0">
                  <a:solidFill>
                    <a:srgbClr val="000000"/>
                  </a:solidFill>
                  <a:effectLst/>
                  <a:latin typeface="Cambria Math" panose="02040503050406030204" pitchFamily="18" charset="0"/>
                  <a:ea typeface="Times New Roman" panose="02020603050405020304" pitchFamily="18" charset="0"/>
                  <a:cs typeface="Times New Roman" panose="02020603050405020304" pitchFamily="18" charset="0"/>
                </a:rPr>
                <a:t>ℎ</a:t>
              </a:r>
              <a:r>
                <a:rPr lang="es-ES" sz="1100" i="0">
                  <a:solidFill>
                    <a:srgbClr val="000000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=</a:t>
              </a:r>
              <a:r>
                <a:rPr lang="en-US" sz="1100" i="0">
                  <a:solidFill>
                    <a:srgbClr val="000000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(</a:t>
              </a:r>
              <a:r>
                <a:rPr lang="es-ES" sz="1100" b="0" i="0">
                  <a:solidFill>
                    <a:srgbClr val="000000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2</a:t>
              </a:r>
              <a:r>
                <a:rPr lang="es-ES" sz="1100" i="0">
                  <a:solidFill>
                    <a:srgbClr val="000000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−</a:t>
              </a:r>
              <a:r>
                <a:rPr lang="es-ES" sz="1100" b="0" i="0">
                  <a:solidFill>
                    <a:srgbClr val="000000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1</a:t>
              </a:r>
              <a:r>
                <a:rPr lang="en-US" sz="1100" b="0" i="0">
                  <a:solidFill>
                    <a:srgbClr val="000000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)/</a:t>
              </a:r>
              <a:r>
                <a:rPr lang="es-ES" sz="1100" i="0">
                  <a:solidFill>
                    <a:srgbClr val="000000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10=0,1</a:t>
              </a:r>
              <a:endParaRPr lang="en-US" sz="1200">
                <a:effectLst/>
                <a:latin typeface="Times New Roman" panose="02020603050405020304" pitchFamily="18" charset="0"/>
                <a:ea typeface="Times New Roman" panose="02020603050405020304" pitchFamily="18" charset="0"/>
              </a:endParaRPr>
            </a:p>
          </xdr:txBody>
        </xdr:sp>
      </mc:Fallback>
    </mc:AlternateContent>
    <xdr:clientData/>
  </xdr:oneCellAnchor>
  <xdr:oneCellAnchor>
    <xdr:from>
      <xdr:col>8</xdr:col>
      <xdr:colOff>200025</xdr:colOff>
      <xdr:row>12</xdr:row>
      <xdr:rowOff>180975</xdr:rowOff>
    </xdr:from>
    <xdr:ext cx="65" cy="172227"/>
    <xdr:sp macro="" textlink="">
      <xdr:nvSpPr>
        <xdr:cNvPr id="6" name="CuadroTexto 5"/>
        <xdr:cNvSpPr txBox="1"/>
      </xdr:nvSpPr>
      <xdr:spPr>
        <a:xfrm>
          <a:off x="6296025" y="246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8</xdr:col>
      <xdr:colOff>200025</xdr:colOff>
      <xdr:row>12</xdr:row>
      <xdr:rowOff>180975</xdr:rowOff>
    </xdr:from>
    <xdr:ext cx="65" cy="172227"/>
    <xdr:sp macro="" textlink="">
      <xdr:nvSpPr>
        <xdr:cNvPr id="7" name="CuadroTexto 6"/>
        <xdr:cNvSpPr txBox="1"/>
      </xdr:nvSpPr>
      <xdr:spPr>
        <a:xfrm>
          <a:off x="6296025" y="246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twoCellAnchor>
    <xdr:from>
      <xdr:col>3</xdr:col>
      <xdr:colOff>0</xdr:colOff>
      <xdr:row>2</xdr:row>
      <xdr:rowOff>19050</xdr:rowOff>
    </xdr:from>
    <xdr:to>
      <xdr:col>3</xdr:col>
      <xdr:colOff>542925</xdr:colOff>
      <xdr:row>5</xdr:row>
      <xdr:rowOff>19050</xdr:rowOff>
    </xdr:to>
    <xdr:pic>
      <xdr:nvPicPr>
        <xdr:cNvPr id="8" name="Imagen 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0" y="400050"/>
          <a:ext cx="542925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0</xdr:colOff>
      <xdr:row>3</xdr:row>
      <xdr:rowOff>0</xdr:rowOff>
    </xdr:from>
    <xdr:ext cx="903132" cy="24038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9" name="Cuadro de texto 5"/>
            <xdr:cNvSpPr txBox="1"/>
          </xdr:nvSpPr>
          <xdr:spPr>
            <a:xfrm>
              <a:off x="7620000" y="571500"/>
              <a:ext cx="903132" cy="24038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wrap="none" lIns="0" tIns="0" rIns="0" bIns="0" rtlCol="0" anchor="t">
              <a:spAutoFit/>
            </a:bodyPr>
            <a:lstStyle/>
            <a:p>
              <a:pPr>
                <a:spcAft>
                  <a:spcPts val="0"/>
                </a:spcAft>
              </a:pPr>
              <a14:m>
                <m:oMath xmlns:m="http://schemas.openxmlformats.org/officeDocument/2006/math">
                  <m:r>
                    <a:rPr lang="es-ES" sz="1100" i="1">
                      <a:solidFill>
                        <a:srgbClr val="000000"/>
                      </a:solidFill>
                      <a:effectLst/>
                      <a:latin typeface="Cambria Math" panose="02040503050406030204" pitchFamily="18" charset="0"/>
                      <a:ea typeface="Times New Roman" panose="02020603050405020304" pitchFamily="18" charset="0"/>
                      <a:cs typeface="Times New Roman" panose="02020603050405020304" pitchFamily="18" charset="0"/>
                    </a:rPr>
                    <m:t>h</m:t>
                  </m:r>
                  <m:r>
                    <a:rPr lang="es-ES" sz="1100" i="1">
                      <a:solidFill>
                        <a:srgbClr val="000000"/>
                      </a:solidFill>
                      <a:effectLst/>
                      <a:latin typeface="Cambria Math" panose="02040503050406030204" pitchFamily="18" charset="0"/>
                      <a:ea typeface="Cambria Math" panose="02040503050406030204" pitchFamily="18" charset="0"/>
                      <a:cs typeface="Times New Roman" panose="02020603050405020304" pitchFamily="18" charset="0"/>
                    </a:rPr>
                    <m:t>=</m:t>
                  </m:r>
                  <m:f>
                    <m:fPr>
                      <m:ctrlPr>
                        <a:rPr lang="en-US" sz="1100" i="1">
                          <a:solidFill>
                            <a:srgbClr val="000000"/>
                          </a:solidFill>
                          <a:effectLst/>
                          <a:latin typeface="Cambria Math" panose="02040503050406030204" pitchFamily="18" charset="0"/>
                          <a:ea typeface="Cambria Math" panose="02040503050406030204" pitchFamily="18" charset="0"/>
                          <a:cs typeface="Times New Roman" panose="02020603050405020304" pitchFamily="18" charset="0"/>
                        </a:rPr>
                      </m:ctrlPr>
                    </m:fPr>
                    <m:num>
                      <m:r>
                        <a:rPr lang="es-ES" sz="1100" b="0" i="1">
                          <a:solidFill>
                            <a:srgbClr val="000000"/>
                          </a:solidFill>
                          <a:effectLst/>
                          <a:latin typeface="Cambria Math" panose="02040503050406030204" pitchFamily="18" charset="0"/>
                          <a:ea typeface="Cambria Math" panose="02040503050406030204" pitchFamily="18" charset="0"/>
                          <a:cs typeface="Times New Roman" panose="02020603050405020304" pitchFamily="18" charset="0"/>
                        </a:rPr>
                        <m:t>2</m:t>
                      </m:r>
                      <m:r>
                        <a:rPr lang="es-ES" sz="1100" i="1">
                          <a:solidFill>
                            <a:srgbClr val="000000"/>
                          </a:solidFill>
                          <a:effectLst/>
                          <a:latin typeface="Cambria Math" panose="02040503050406030204" pitchFamily="18" charset="0"/>
                          <a:ea typeface="Cambria Math" panose="02040503050406030204" pitchFamily="18" charset="0"/>
                          <a:cs typeface="Times New Roman" panose="02020603050405020304" pitchFamily="18" charset="0"/>
                        </a:rPr>
                        <m:t>−</m:t>
                      </m:r>
                      <m:r>
                        <a:rPr lang="es-ES" sz="1100" b="0" i="1">
                          <a:solidFill>
                            <a:srgbClr val="000000"/>
                          </a:solidFill>
                          <a:effectLst/>
                          <a:latin typeface="Cambria Math" panose="02040503050406030204" pitchFamily="18" charset="0"/>
                          <a:ea typeface="Cambria Math" panose="02040503050406030204" pitchFamily="18" charset="0"/>
                          <a:cs typeface="Times New Roman" panose="02020603050405020304" pitchFamily="18" charset="0"/>
                        </a:rPr>
                        <m:t>1</m:t>
                      </m:r>
                    </m:num>
                    <m:den>
                      <m:r>
                        <a:rPr lang="en-US" sz="1100" b="0" i="1">
                          <a:solidFill>
                            <a:srgbClr val="000000"/>
                          </a:solidFill>
                          <a:effectLst/>
                          <a:latin typeface="Cambria Math" panose="02040503050406030204" pitchFamily="18" charset="0"/>
                          <a:ea typeface="Cambria Math" panose="02040503050406030204" pitchFamily="18" charset="0"/>
                          <a:cs typeface="Times New Roman" panose="02020603050405020304" pitchFamily="18" charset="0"/>
                        </a:rPr>
                        <m:t>2</m:t>
                      </m:r>
                      <m:r>
                        <a:rPr lang="es-ES" sz="1100" i="1">
                          <a:solidFill>
                            <a:srgbClr val="000000"/>
                          </a:solidFill>
                          <a:effectLst/>
                          <a:latin typeface="Cambria Math" panose="02040503050406030204" pitchFamily="18" charset="0"/>
                          <a:ea typeface="Cambria Math" panose="02040503050406030204" pitchFamily="18" charset="0"/>
                          <a:cs typeface="Times New Roman" panose="02020603050405020304" pitchFamily="18" charset="0"/>
                        </a:rPr>
                        <m:t>0</m:t>
                      </m:r>
                    </m:den>
                  </m:f>
                  <m:r>
                    <a:rPr lang="es-ES" sz="1100" i="1">
                      <a:solidFill>
                        <a:srgbClr val="000000"/>
                      </a:solidFill>
                      <a:effectLst/>
                      <a:latin typeface="Cambria Math" panose="02040503050406030204" pitchFamily="18" charset="0"/>
                      <a:ea typeface="Cambria Math" panose="02040503050406030204" pitchFamily="18" charset="0"/>
                      <a:cs typeface="Times New Roman" panose="02020603050405020304" pitchFamily="18" charset="0"/>
                    </a:rPr>
                    <m:t>=0,</m:t>
                  </m:r>
                </m:oMath>
              </a14:m>
              <a:r>
                <a:rPr lang="en-US" sz="1200">
                  <a:effectLst/>
                  <a:latin typeface="Times New Roman" panose="02020603050405020304" pitchFamily="18" charset="0"/>
                  <a:ea typeface="Times New Roman" panose="02020603050405020304" pitchFamily="18" charset="0"/>
                </a:rPr>
                <a:t>05</a:t>
              </a:r>
            </a:p>
          </xdr:txBody>
        </xdr:sp>
      </mc:Choice>
      <mc:Fallback xmlns="">
        <xdr:sp macro="" textlink="">
          <xdr:nvSpPr>
            <xdr:cNvPr id="9" name="Cuadro de texto 5"/>
            <xdr:cNvSpPr txBox="1"/>
          </xdr:nvSpPr>
          <xdr:spPr>
            <a:xfrm>
              <a:off x="7620000" y="571500"/>
              <a:ext cx="903132" cy="24038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wrap="none" lIns="0" tIns="0" rIns="0" bIns="0" rtlCol="0" anchor="t">
              <a:spAutoFit/>
            </a:bodyPr>
            <a:lstStyle/>
            <a:p>
              <a:pPr>
                <a:spcAft>
                  <a:spcPts val="0"/>
                </a:spcAft>
              </a:pPr>
              <a:r>
                <a:rPr lang="es-ES" sz="1100" i="0">
                  <a:solidFill>
                    <a:srgbClr val="000000"/>
                  </a:solidFill>
                  <a:effectLst/>
                  <a:latin typeface="Cambria Math" panose="02040503050406030204" pitchFamily="18" charset="0"/>
                  <a:ea typeface="Times New Roman" panose="02020603050405020304" pitchFamily="18" charset="0"/>
                  <a:cs typeface="Times New Roman" panose="02020603050405020304" pitchFamily="18" charset="0"/>
                </a:rPr>
                <a:t>ℎ</a:t>
              </a:r>
              <a:r>
                <a:rPr lang="es-ES" sz="1100" i="0">
                  <a:solidFill>
                    <a:srgbClr val="000000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=</a:t>
              </a:r>
              <a:r>
                <a:rPr lang="en-US" sz="1100" i="0">
                  <a:solidFill>
                    <a:srgbClr val="000000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(</a:t>
              </a:r>
              <a:r>
                <a:rPr lang="es-ES" sz="1100" b="0" i="0">
                  <a:solidFill>
                    <a:srgbClr val="000000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2</a:t>
              </a:r>
              <a:r>
                <a:rPr lang="es-ES" sz="1100" i="0">
                  <a:solidFill>
                    <a:srgbClr val="000000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−</a:t>
              </a:r>
              <a:r>
                <a:rPr lang="es-ES" sz="1100" b="0" i="0">
                  <a:solidFill>
                    <a:srgbClr val="000000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1</a:t>
              </a:r>
              <a:r>
                <a:rPr lang="en-US" sz="1100" b="0" i="0">
                  <a:solidFill>
                    <a:srgbClr val="000000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)/2</a:t>
              </a:r>
              <a:r>
                <a:rPr lang="es-ES" sz="1100" i="0">
                  <a:solidFill>
                    <a:srgbClr val="000000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0=0,</a:t>
              </a:r>
              <a:r>
                <a:rPr lang="en-US" sz="1200">
                  <a:effectLst/>
                  <a:latin typeface="Times New Roman" panose="02020603050405020304" pitchFamily="18" charset="0"/>
                  <a:ea typeface="Times New Roman" panose="02020603050405020304" pitchFamily="18" charset="0"/>
                </a:rPr>
                <a:t>05</a:t>
              </a:r>
            </a:p>
          </xdr:txBody>
        </xdr:sp>
      </mc:Fallback>
    </mc:AlternateContent>
    <xdr:clientData/>
  </xdr:oneCellAnchor>
  <xdr:twoCellAnchor>
    <xdr:from>
      <xdr:col>14</xdr:col>
      <xdr:colOff>0</xdr:colOff>
      <xdr:row>2</xdr:row>
      <xdr:rowOff>114300</xdr:rowOff>
    </xdr:from>
    <xdr:to>
      <xdr:col>15</xdr:col>
      <xdr:colOff>95250</xdr:colOff>
      <xdr:row>4</xdr:row>
      <xdr:rowOff>104775</xdr:rowOff>
    </xdr:to>
    <xdr:pic>
      <xdr:nvPicPr>
        <xdr:cNvPr id="12" name="Imagen 1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495300"/>
          <a:ext cx="857250" cy="371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0</xdr:colOff>
      <xdr:row>46</xdr:row>
      <xdr:rowOff>0</xdr:rowOff>
    </xdr:from>
    <xdr:to>
      <xdr:col>3</xdr:col>
      <xdr:colOff>542925</xdr:colOff>
      <xdr:row>49</xdr:row>
      <xdr:rowOff>0</xdr:rowOff>
    </xdr:to>
    <xdr:pic>
      <xdr:nvPicPr>
        <xdr:cNvPr id="11" name="Imagen 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7429500"/>
          <a:ext cx="542925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200025</xdr:colOff>
      <xdr:row>37</xdr:row>
      <xdr:rowOff>180975</xdr:rowOff>
    </xdr:from>
    <xdr:ext cx="65" cy="172227"/>
    <xdr:sp macro="" textlink="">
      <xdr:nvSpPr>
        <xdr:cNvPr id="13" name="CuadroTexto 12"/>
        <xdr:cNvSpPr txBox="1"/>
      </xdr:nvSpPr>
      <xdr:spPr>
        <a:xfrm>
          <a:off x="6477000" y="246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8</xdr:col>
      <xdr:colOff>200025</xdr:colOff>
      <xdr:row>37</xdr:row>
      <xdr:rowOff>180975</xdr:rowOff>
    </xdr:from>
    <xdr:ext cx="65" cy="172227"/>
    <xdr:sp macro="" textlink="">
      <xdr:nvSpPr>
        <xdr:cNvPr id="14" name="CuadroTexto 13"/>
        <xdr:cNvSpPr txBox="1"/>
      </xdr:nvSpPr>
      <xdr:spPr>
        <a:xfrm>
          <a:off x="6477000" y="246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twoCellAnchor>
    <xdr:from>
      <xdr:col>10</xdr:col>
      <xdr:colOff>0</xdr:colOff>
      <xdr:row>56</xdr:row>
      <xdr:rowOff>0</xdr:rowOff>
    </xdr:from>
    <xdr:to>
      <xdr:col>10</xdr:col>
      <xdr:colOff>542925</xdr:colOff>
      <xdr:row>59</xdr:row>
      <xdr:rowOff>0</xdr:rowOff>
    </xdr:to>
    <xdr:pic>
      <xdr:nvPicPr>
        <xdr:cNvPr id="15" name="Imagen 1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0668000"/>
          <a:ext cx="542925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19050</xdr:colOff>
      <xdr:row>51</xdr:row>
      <xdr:rowOff>180975</xdr:rowOff>
    </xdr:from>
    <xdr:ext cx="65" cy="172227"/>
    <xdr:sp macro="" textlink="">
      <xdr:nvSpPr>
        <xdr:cNvPr id="2" name="CuadroTexto 1"/>
        <xdr:cNvSpPr txBox="1"/>
      </xdr:nvSpPr>
      <xdr:spPr>
        <a:xfrm>
          <a:off x="6296025" y="9896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8</xdr:col>
      <xdr:colOff>19050</xdr:colOff>
      <xdr:row>51</xdr:row>
      <xdr:rowOff>180975</xdr:rowOff>
    </xdr:from>
    <xdr:ext cx="65" cy="172227"/>
    <xdr:sp macro="" textlink="">
      <xdr:nvSpPr>
        <xdr:cNvPr id="4" name="CuadroTexto 3"/>
        <xdr:cNvSpPr txBox="1"/>
      </xdr:nvSpPr>
      <xdr:spPr>
        <a:xfrm>
          <a:off x="6296025" y="9896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twoCellAnchor>
    <xdr:from>
      <xdr:col>15</xdr:col>
      <xdr:colOff>0</xdr:colOff>
      <xdr:row>55</xdr:row>
      <xdr:rowOff>180975</xdr:rowOff>
    </xdr:from>
    <xdr:to>
      <xdr:col>16</xdr:col>
      <xdr:colOff>95250</xdr:colOff>
      <xdr:row>57</xdr:row>
      <xdr:rowOff>171450</xdr:rowOff>
    </xdr:to>
    <xdr:pic>
      <xdr:nvPicPr>
        <xdr:cNvPr id="17" name="Imagen 16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10975" y="10658475"/>
          <a:ext cx="857250" cy="371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Q63"/>
  <sheetViews>
    <sheetView tabSelected="1" topLeftCell="A40" workbookViewId="0">
      <selection activeCell="H63" sqref="H63"/>
    </sheetView>
  </sheetViews>
  <sheetFormatPr baseColWidth="10" defaultRowHeight="15" x14ac:dyDescent="0.25"/>
  <cols>
    <col min="3" max="3" width="11.42578125" style="4"/>
    <col min="6" max="6" width="14.140625" customWidth="1"/>
  </cols>
  <sheetData>
    <row r="4" spans="2:16" x14ac:dyDescent="0.25">
      <c r="B4" t="s">
        <v>2</v>
      </c>
      <c r="E4" t="s">
        <v>3</v>
      </c>
    </row>
    <row r="6" spans="2:16" x14ac:dyDescent="0.25">
      <c r="F6" t="s">
        <v>11</v>
      </c>
    </row>
    <row r="7" spans="2:16" x14ac:dyDescent="0.25">
      <c r="C7" s="4" t="s">
        <v>0</v>
      </c>
      <c r="D7" s="6" t="s">
        <v>4</v>
      </c>
      <c r="E7" s="4" t="s">
        <v>1</v>
      </c>
      <c r="F7" s="4" t="s">
        <v>5</v>
      </c>
      <c r="I7" s="4" t="s">
        <v>0</v>
      </c>
      <c r="J7" s="6" t="s">
        <v>4</v>
      </c>
      <c r="K7" s="4" t="s">
        <v>1</v>
      </c>
      <c r="L7" s="4" t="s">
        <v>5</v>
      </c>
      <c r="N7" s="4" t="s">
        <v>6</v>
      </c>
      <c r="O7" s="4" t="s">
        <v>5</v>
      </c>
      <c r="P7" s="4" t="s">
        <v>7</v>
      </c>
    </row>
    <row r="8" spans="2:16" x14ac:dyDescent="0.25">
      <c r="C8" s="4">
        <v>0</v>
      </c>
      <c r="D8" s="4">
        <v>1</v>
      </c>
      <c r="E8" s="1">
        <f>2.718282^(D8^2)</f>
        <v>2.7182819999999999</v>
      </c>
      <c r="F8" s="4">
        <f>0.1*(0.5*(E8+E18)+SUM(E9:E17))</f>
        <v>15.166787091940174</v>
      </c>
      <c r="I8" s="4">
        <v>0</v>
      </c>
      <c r="J8" s="4">
        <v>1</v>
      </c>
      <c r="K8" s="1">
        <f>2.718282^(J8^2)</f>
        <v>2.7182819999999999</v>
      </c>
      <c r="L8" s="4">
        <f>0.05*(0.5*(K8+K28)+SUM(K9:K27))</f>
        <v>15.034303597645374</v>
      </c>
      <c r="N8" s="4">
        <v>10</v>
      </c>
      <c r="O8" s="4">
        <v>15.166787100000001</v>
      </c>
      <c r="P8" s="4"/>
    </row>
    <row r="9" spans="2:16" x14ac:dyDescent="0.25">
      <c r="C9" s="4">
        <v>1</v>
      </c>
      <c r="D9" s="4">
        <f>D8+0.1</f>
        <v>1.1000000000000001</v>
      </c>
      <c r="E9" s="1">
        <f t="shared" ref="E9:E18" si="0">2.718282^(D9^2)</f>
        <v>3.3534849086168639</v>
      </c>
      <c r="F9" s="4"/>
      <c r="I9" s="4">
        <v>1</v>
      </c>
      <c r="J9" s="4">
        <f>J8+0.05</f>
        <v>1.05</v>
      </c>
      <c r="K9" s="1">
        <f t="shared" ref="K9:K28" si="1">2.718282^(J9^2)</f>
        <v>3.0116860443907925</v>
      </c>
      <c r="L9" s="4"/>
      <c r="N9" s="4">
        <v>20</v>
      </c>
      <c r="O9" s="4">
        <v>15.034303599999999</v>
      </c>
      <c r="P9" s="4">
        <f>ABS(L8-F8)/3</f>
        <v>4.4161164764933147E-2</v>
      </c>
    </row>
    <row r="10" spans="2:16" x14ac:dyDescent="0.25">
      <c r="C10" s="4">
        <v>2</v>
      </c>
      <c r="D10" s="4">
        <f t="shared" ref="D10:D18" si="2">D9+0.1</f>
        <v>1.2000000000000002</v>
      </c>
      <c r="E10" s="1">
        <f t="shared" si="0"/>
        <v>4.2206962005447055</v>
      </c>
      <c r="F10" s="5"/>
      <c r="G10" s="2"/>
      <c r="I10" s="4">
        <v>2</v>
      </c>
      <c r="J10" s="4">
        <f t="shared" ref="J10:J27" si="3">J9+0.05</f>
        <v>1.1000000000000001</v>
      </c>
      <c r="K10" s="1">
        <f t="shared" si="1"/>
        <v>3.3534849086168639</v>
      </c>
      <c r="L10" s="5"/>
    </row>
    <row r="11" spans="2:16" x14ac:dyDescent="0.25">
      <c r="C11" s="4">
        <v>3</v>
      </c>
      <c r="D11" s="4">
        <f t="shared" si="2"/>
        <v>1.3000000000000003</v>
      </c>
      <c r="E11" s="1">
        <f t="shared" si="0"/>
        <v>5.4194812831177561</v>
      </c>
      <c r="F11" s="3"/>
      <c r="G11" s="2"/>
      <c r="I11" s="4">
        <v>3</v>
      </c>
      <c r="J11" s="4">
        <f t="shared" si="3"/>
        <v>1.1500000000000001</v>
      </c>
      <c r="K11" s="1">
        <f t="shared" si="1"/>
        <v>3.7527919518516524</v>
      </c>
      <c r="L11" s="3"/>
    </row>
    <row r="12" spans="2:16" x14ac:dyDescent="0.25">
      <c r="C12" s="4">
        <v>4</v>
      </c>
      <c r="D12" s="4">
        <f t="shared" si="2"/>
        <v>1.4000000000000004</v>
      </c>
      <c r="E12" s="1">
        <f t="shared" si="0"/>
        <v>7.0993279432619643</v>
      </c>
      <c r="F12" s="1"/>
      <c r="I12" s="4">
        <v>4</v>
      </c>
      <c r="J12" s="4">
        <f t="shared" si="3"/>
        <v>1.2000000000000002</v>
      </c>
      <c r="K12" s="1">
        <f t="shared" si="1"/>
        <v>4.2206962005447055</v>
      </c>
      <c r="L12" s="1"/>
    </row>
    <row r="13" spans="2:16" x14ac:dyDescent="0.25">
      <c r="C13" s="4">
        <v>5</v>
      </c>
      <c r="D13" s="4">
        <f t="shared" si="2"/>
        <v>1.5000000000000004</v>
      </c>
      <c r="E13" s="1">
        <f t="shared" si="0"/>
        <v>9.4877371835163107</v>
      </c>
      <c r="F13" s="1"/>
      <c r="I13" s="4">
        <v>5</v>
      </c>
      <c r="J13" s="4">
        <f t="shared" si="3"/>
        <v>1.2500000000000002</v>
      </c>
      <c r="K13" s="1">
        <f t="shared" si="1"/>
        <v>4.7707336523797244</v>
      </c>
      <c r="L13" s="1"/>
    </row>
    <row r="14" spans="2:16" x14ac:dyDescent="0.25">
      <c r="C14" s="4">
        <v>6</v>
      </c>
      <c r="D14" s="4">
        <f t="shared" si="2"/>
        <v>1.6000000000000005</v>
      </c>
      <c r="E14" s="1">
        <f t="shared" si="0"/>
        <v>12.935819405355014</v>
      </c>
      <c r="F14" s="1"/>
      <c r="I14" s="4">
        <v>6</v>
      </c>
      <c r="J14" s="4">
        <f t="shared" si="3"/>
        <v>1.3000000000000003</v>
      </c>
      <c r="K14" s="1">
        <f t="shared" si="1"/>
        <v>5.4194812831177561</v>
      </c>
      <c r="L14" s="1"/>
    </row>
    <row r="15" spans="2:16" x14ac:dyDescent="0.25">
      <c r="C15" s="4">
        <v>7</v>
      </c>
      <c r="D15" s="4">
        <f t="shared" si="2"/>
        <v>1.7000000000000006</v>
      </c>
      <c r="E15" s="1">
        <f t="shared" si="0"/>
        <v>17.993312883124801</v>
      </c>
      <c r="F15" s="1"/>
      <c r="I15" s="4">
        <v>7</v>
      </c>
      <c r="J15" s="4">
        <f t="shared" si="3"/>
        <v>1.3500000000000003</v>
      </c>
      <c r="K15" s="1">
        <f t="shared" si="1"/>
        <v>6.1873081107594059</v>
      </c>
      <c r="L15" s="1"/>
    </row>
    <row r="16" spans="2:16" x14ac:dyDescent="0.25">
      <c r="C16" s="4">
        <v>8</v>
      </c>
      <c r="D16" s="4">
        <f t="shared" si="2"/>
        <v>1.8000000000000007</v>
      </c>
      <c r="E16" s="1">
        <f t="shared" si="0"/>
        <v>25.53372696809685</v>
      </c>
      <c r="F16" s="1"/>
      <c r="I16" s="4">
        <v>8</v>
      </c>
      <c r="J16" s="4">
        <f t="shared" si="3"/>
        <v>1.4000000000000004</v>
      </c>
      <c r="K16" s="1">
        <f t="shared" si="1"/>
        <v>7.0993279432619643</v>
      </c>
      <c r="L16" s="1"/>
    </row>
    <row r="17" spans="2:14" x14ac:dyDescent="0.25">
      <c r="C17" s="4">
        <v>9</v>
      </c>
      <c r="D17" s="4">
        <f>D16+0.1</f>
        <v>1.9000000000000008</v>
      </c>
      <c r="E17" s="1">
        <f t="shared" si="0"/>
        <v>36.966061236210251</v>
      </c>
      <c r="F17" s="1"/>
      <c r="I17" s="4">
        <v>9</v>
      </c>
      <c r="J17" s="4">
        <f t="shared" si="3"/>
        <v>1.4500000000000004</v>
      </c>
      <c r="K17" s="1">
        <f t="shared" si="1"/>
        <v>8.1866119641187023</v>
      </c>
      <c r="L17" s="1"/>
    </row>
    <row r="18" spans="2:14" x14ac:dyDescent="0.25">
      <c r="C18" s="4">
        <v>10</v>
      </c>
      <c r="D18" s="4">
        <f t="shared" si="2"/>
        <v>2.0000000000000009</v>
      </c>
      <c r="E18" s="1">
        <f t="shared" si="0"/>
        <v>54.598163815114454</v>
      </c>
      <c r="F18" s="1"/>
      <c r="I18" s="4">
        <v>10</v>
      </c>
      <c r="J18" s="4">
        <f t="shared" si="3"/>
        <v>1.5000000000000004</v>
      </c>
      <c r="K18" s="1">
        <f t="shared" si="1"/>
        <v>9.4877371835163107</v>
      </c>
      <c r="L18" s="1"/>
    </row>
    <row r="19" spans="2:14" x14ac:dyDescent="0.25">
      <c r="D19" s="1"/>
      <c r="E19" s="1"/>
      <c r="F19" s="1"/>
      <c r="I19" s="4">
        <v>11</v>
      </c>
      <c r="J19" s="4">
        <f t="shared" si="3"/>
        <v>1.5500000000000005</v>
      </c>
      <c r="K19" s="1">
        <f t="shared" si="1"/>
        <v>11.050770473184977</v>
      </c>
    </row>
    <row r="20" spans="2:14" x14ac:dyDescent="0.25">
      <c r="D20" s="1"/>
      <c r="E20" s="1"/>
      <c r="F20" s="1"/>
      <c r="I20" s="4">
        <v>12</v>
      </c>
      <c r="J20" s="4">
        <f t="shared" si="3"/>
        <v>1.6000000000000005</v>
      </c>
      <c r="K20" s="1">
        <f t="shared" si="1"/>
        <v>12.935819405355014</v>
      </c>
    </row>
    <row r="21" spans="2:14" x14ac:dyDescent="0.25">
      <c r="D21" s="1"/>
      <c r="E21" s="1"/>
      <c r="F21" s="1"/>
      <c r="I21" s="4">
        <v>13</v>
      </c>
      <c r="J21" s="4">
        <f t="shared" si="3"/>
        <v>1.6500000000000006</v>
      </c>
      <c r="K21" s="1">
        <f t="shared" si="1"/>
        <v>15.218323143246526</v>
      </c>
    </row>
    <row r="22" spans="2:14" x14ac:dyDescent="0.25">
      <c r="D22" s="3"/>
      <c r="E22" s="3"/>
      <c r="F22" s="3"/>
      <c r="I22" s="4">
        <v>14</v>
      </c>
      <c r="J22" s="4">
        <f t="shared" si="3"/>
        <v>1.7000000000000006</v>
      </c>
      <c r="K22" s="1">
        <f t="shared" si="1"/>
        <v>17.993312883124801</v>
      </c>
    </row>
    <row r="23" spans="2:14" x14ac:dyDescent="0.25">
      <c r="I23" s="4">
        <v>15</v>
      </c>
      <c r="J23" s="4">
        <f t="shared" si="3"/>
        <v>1.7500000000000007</v>
      </c>
      <c r="K23" s="1">
        <f t="shared" si="1"/>
        <v>21.38094689127567</v>
      </c>
    </row>
    <row r="24" spans="2:14" x14ac:dyDescent="0.25">
      <c r="I24" s="4">
        <v>16</v>
      </c>
      <c r="J24" s="4">
        <f t="shared" si="3"/>
        <v>1.8000000000000007</v>
      </c>
      <c r="K24" s="1">
        <f t="shared" si="1"/>
        <v>25.53372696809685</v>
      </c>
    </row>
    <row r="25" spans="2:14" x14ac:dyDescent="0.25">
      <c r="I25" s="4">
        <v>17</v>
      </c>
      <c r="J25" s="4">
        <f t="shared" si="3"/>
        <v>1.8500000000000008</v>
      </c>
      <c r="K25" s="1">
        <f t="shared" si="1"/>
        <v>30.645940786641564</v>
      </c>
    </row>
    <row r="26" spans="2:14" x14ac:dyDescent="0.25">
      <c r="I26" s="4">
        <v>18</v>
      </c>
      <c r="J26" s="4">
        <f t="shared" si="3"/>
        <v>1.9000000000000008</v>
      </c>
      <c r="K26" s="1">
        <f t="shared" si="1"/>
        <v>36.966061236210251</v>
      </c>
    </row>
    <row r="27" spans="2:14" x14ac:dyDescent="0.25">
      <c r="I27" s="4">
        <v>19</v>
      </c>
      <c r="J27" s="4">
        <f t="shared" si="3"/>
        <v>1.9500000000000008</v>
      </c>
      <c r="K27" s="1">
        <f t="shared" si="1"/>
        <v>44.813088015656739</v>
      </c>
    </row>
    <row r="28" spans="2:14" x14ac:dyDescent="0.25">
      <c r="I28" s="4">
        <v>20</v>
      </c>
      <c r="J28" s="4">
        <f>J27+0.05</f>
        <v>2.0000000000000009</v>
      </c>
      <c r="K28" s="1">
        <f t="shared" si="1"/>
        <v>54.598163815114454</v>
      </c>
    </row>
    <row r="32" spans="2:14" x14ac:dyDescent="0.25">
      <c r="B32" s="4" t="s">
        <v>0</v>
      </c>
      <c r="C32" s="6" t="s">
        <v>4</v>
      </c>
      <c r="D32" s="4" t="s">
        <v>1</v>
      </c>
      <c r="E32" s="4" t="s">
        <v>8</v>
      </c>
      <c r="F32" s="4" t="s">
        <v>9</v>
      </c>
      <c r="G32" s="4" t="s">
        <v>10</v>
      </c>
      <c r="I32" s="4" t="s">
        <v>0</v>
      </c>
      <c r="J32" s="6" t="s">
        <v>4</v>
      </c>
      <c r="K32" s="4" t="s">
        <v>1</v>
      </c>
      <c r="L32" s="4" t="s">
        <v>8</v>
      </c>
      <c r="M32" s="4" t="s">
        <v>9</v>
      </c>
      <c r="N32" s="4" t="s">
        <v>10</v>
      </c>
    </row>
    <row r="33" spans="2:14" x14ac:dyDescent="0.25">
      <c r="B33" s="4">
        <v>0</v>
      </c>
      <c r="C33" s="4">
        <v>1</v>
      </c>
      <c r="D33" s="1">
        <f t="shared" ref="D33:D43" si="4">2.718282^(C33^2)</f>
        <v>2.7182819999999999</v>
      </c>
      <c r="E33" s="1">
        <v>2.7182819999999999</v>
      </c>
      <c r="I33" s="4">
        <v>0</v>
      </c>
      <c r="J33" s="4">
        <v>1</v>
      </c>
      <c r="K33" s="1">
        <f>2.718282^(J33^2)</f>
        <v>2.7182819999999999</v>
      </c>
      <c r="L33" s="1">
        <v>2.7182819999999999</v>
      </c>
    </row>
    <row r="34" spans="2:14" x14ac:dyDescent="0.25">
      <c r="B34" s="4">
        <v>1</v>
      </c>
      <c r="C34" s="4">
        <f t="shared" ref="C34:C43" si="5">C33+0.1</f>
        <v>1.1000000000000001</v>
      </c>
      <c r="D34" s="1">
        <f t="shared" si="4"/>
        <v>3.3534849086168639</v>
      </c>
      <c r="E34" s="4"/>
      <c r="F34">
        <f>D34</f>
        <v>3.3534849086168639</v>
      </c>
      <c r="I34" s="4">
        <v>1</v>
      </c>
      <c r="J34" s="4">
        <f>J33+0.05</f>
        <v>1.05</v>
      </c>
      <c r="K34" s="1">
        <f t="shared" ref="K34:K53" si="6">2.718282^(J34^2)</f>
        <v>3.0116860443907925</v>
      </c>
      <c r="L34" s="4"/>
      <c r="M34">
        <f>K34</f>
        <v>3.0116860443907925</v>
      </c>
    </row>
    <row r="35" spans="2:14" x14ac:dyDescent="0.25">
      <c r="B35" s="4">
        <v>2</v>
      </c>
      <c r="C35" s="4">
        <f t="shared" si="5"/>
        <v>1.2000000000000002</v>
      </c>
      <c r="D35" s="1">
        <f t="shared" si="4"/>
        <v>4.2206962005447055</v>
      </c>
      <c r="E35" s="5"/>
      <c r="G35">
        <f>D35</f>
        <v>4.2206962005447055</v>
      </c>
      <c r="I35" s="4">
        <v>2</v>
      </c>
      <c r="J35" s="4">
        <f t="shared" ref="J35:J52" si="7">J34+0.05</f>
        <v>1.1000000000000001</v>
      </c>
      <c r="K35" s="1">
        <f t="shared" si="6"/>
        <v>3.3534849086168639</v>
      </c>
      <c r="L35" s="5"/>
      <c r="N35">
        <f>K35</f>
        <v>3.3534849086168639</v>
      </c>
    </row>
    <row r="36" spans="2:14" x14ac:dyDescent="0.25">
      <c r="B36" s="4">
        <v>3</v>
      </c>
      <c r="C36" s="4">
        <f t="shared" si="5"/>
        <v>1.3000000000000003</v>
      </c>
      <c r="D36" s="1">
        <f t="shared" si="4"/>
        <v>5.4194812831177561</v>
      </c>
      <c r="E36" s="3"/>
      <c r="F36">
        <f t="shared" ref="F36" si="8">D36</f>
        <v>5.4194812831177561</v>
      </c>
      <c r="I36" s="4">
        <v>3</v>
      </c>
      <c r="J36" s="4">
        <f t="shared" si="7"/>
        <v>1.1500000000000001</v>
      </c>
      <c r="K36" s="1">
        <f t="shared" si="6"/>
        <v>3.7527919518516524</v>
      </c>
      <c r="L36" s="3"/>
      <c r="M36">
        <f t="shared" ref="M36" si="9">K36</f>
        <v>3.7527919518516524</v>
      </c>
    </row>
    <row r="37" spans="2:14" x14ac:dyDescent="0.25">
      <c r="B37" s="4">
        <v>4</v>
      </c>
      <c r="C37" s="4">
        <f t="shared" si="5"/>
        <v>1.4000000000000004</v>
      </c>
      <c r="D37" s="1">
        <f t="shared" si="4"/>
        <v>7.0993279432619643</v>
      </c>
      <c r="E37" s="1"/>
      <c r="G37">
        <f t="shared" ref="G37" si="10">D37</f>
        <v>7.0993279432619643</v>
      </c>
      <c r="I37" s="4">
        <v>4</v>
      </c>
      <c r="J37" s="4">
        <f t="shared" si="7"/>
        <v>1.2000000000000002</v>
      </c>
      <c r="K37" s="1">
        <f t="shared" si="6"/>
        <v>4.2206962005447055</v>
      </c>
      <c r="L37" s="1"/>
      <c r="N37">
        <f t="shared" ref="N37" si="11">K37</f>
        <v>4.2206962005447055</v>
      </c>
    </row>
    <row r="38" spans="2:14" x14ac:dyDescent="0.25">
      <c r="B38" s="4">
        <v>5</v>
      </c>
      <c r="C38" s="4">
        <f t="shared" si="5"/>
        <v>1.5000000000000004</v>
      </c>
      <c r="D38" s="1">
        <f t="shared" si="4"/>
        <v>9.4877371835163107</v>
      </c>
      <c r="E38" s="1"/>
      <c r="F38">
        <f t="shared" ref="F38" si="12">D38</f>
        <v>9.4877371835163107</v>
      </c>
      <c r="I38" s="4">
        <v>5</v>
      </c>
      <c r="J38" s="4">
        <f t="shared" si="7"/>
        <v>1.2500000000000002</v>
      </c>
      <c r="K38" s="1">
        <f t="shared" si="6"/>
        <v>4.7707336523797244</v>
      </c>
      <c r="L38" s="1"/>
      <c r="M38">
        <f t="shared" ref="M38" si="13">K38</f>
        <v>4.7707336523797244</v>
      </c>
    </row>
    <row r="39" spans="2:14" x14ac:dyDescent="0.25">
      <c r="B39" s="4">
        <v>6</v>
      </c>
      <c r="C39" s="4">
        <f t="shared" si="5"/>
        <v>1.6000000000000005</v>
      </c>
      <c r="D39" s="1">
        <f t="shared" si="4"/>
        <v>12.935819405355014</v>
      </c>
      <c r="E39" s="1"/>
      <c r="G39">
        <f t="shared" ref="G39" si="14">D39</f>
        <v>12.935819405355014</v>
      </c>
      <c r="I39" s="4">
        <v>6</v>
      </c>
      <c r="J39" s="4">
        <f t="shared" si="7"/>
        <v>1.3000000000000003</v>
      </c>
      <c r="K39" s="1">
        <f t="shared" si="6"/>
        <v>5.4194812831177561</v>
      </c>
      <c r="L39" s="1"/>
      <c r="N39">
        <f t="shared" ref="N39" si="15">K39</f>
        <v>5.4194812831177561</v>
      </c>
    </row>
    <row r="40" spans="2:14" x14ac:dyDescent="0.25">
      <c r="B40" s="4">
        <v>7</v>
      </c>
      <c r="C40" s="4">
        <f t="shared" si="5"/>
        <v>1.7000000000000006</v>
      </c>
      <c r="D40" s="1">
        <f t="shared" si="4"/>
        <v>17.993312883124801</v>
      </c>
      <c r="E40" s="1"/>
      <c r="F40">
        <f t="shared" ref="F40" si="16">D40</f>
        <v>17.993312883124801</v>
      </c>
      <c r="I40" s="4">
        <v>7</v>
      </c>
      <c r="J40" s="4">
        <f t="shared" si="7"/>
        <v>1.3500000000000003</v>
      </c>
      <c r="K40" s="1">
        <f t="shared" si="6"/>
        <v>6.1873081107594059</v>
      </c>
      <c r="L40" s="1"/>
      <c r="M40">
        <f t="shared" ref="M40" si="17">K40</f>
        <v>6.1873081107594059</v>
      </c>
    </row>
    <row r="41" spans="2:14" x14ac:dyDescent="0.25">
      <c r="B41" s="4">
        <v>8</v>
      </c>
      <c r="C41" s="4">
        <f t="shared" si="5"/>
        <v>1.8000000000000007</v>
      </c>
      <c r="D41" s="1">
        <f t="shared" si="4"/>
        <v>25.53372696809685</v>
      </c>
      <c r="E41" s="1"/>
      <c r="G41">
        <f t="shared" ref="G41" si="18">D41</f>
        <v>25.53372696809685</v>
      </c>
      <c r="I41" s="4">
        <v>8</v>
      </c>
      <c r="J41" s="4">
        <f t="shared" si="7"/>
        <v>1.4000000000000004</v>
      </c>
      <c r="K41" s="1">
        <f t="shared" si="6"/>
        <v>7.0993279432619643</v>
      </c>
      <c r="L41" s="1"/>
      <c r="N41">
        <f t="shared" ref="N41:N51" si="19">K41</f>
        <v>7.0993279432619643</v>
      </c>
    </row>
    <row r="42" spans="2:14" x14ac:dyDescent="0.25">
      <c r="B42" s="4">
        <v>9</v>
      </c>
      <c r="C42" s="4">
        <f t="shared" si="5"/>
        <v>1.9000000000000008</v>
      </c>
      <c r="D42" s="1">
        <f t="shared" si="4"/>
        <v>36.966061236210251</v>
      </c>
      <c r="E42" s="1"/>
      <c r="F42">
        <f t="shared" ref="F42" si="20">D42</f>
        <v>36.966061236210251</v>
      </c>
      <c r="I42" s="4">
        <v>9</v>
      </c>
      <c r="J42" s="4">
        <f t="shared" si="7"/>
        <v>1.4500000000000004</v>
      </c>
      <c r="K42" s="1">
        <f t="shared" si="6"/>
        <v>8.1866119641187023</v>
      </c>
      <c r="L42" s="1"/>
      <c r="M42">
        <f t="shared" ref="M42:M52" si="21">K42</f>
        <v>8.1866119641187023</v>
      </c>
    </row>
    <row r="43" spans="2:14" x14ac:dyDescent="0.25">
      <c r="B43" s="4">
        <v>10</v>
      </c>
      <c r="C43" s="4">
        <f t="shared" si="5"/>
        <v>2.0000000000000009</v>
      </c>
      <c r="D43" s="1">
        <f t="shared" si="4"/>
        <v>54.598163815114454</v>
      </c>
      <c r="E43" s="1">
        <v>54.598163815114454</v>
      </c>
      <c r="I43" s="4">
        <v>10</v>
      </c>
      <c r="J43" s="4">
        <f t="shared" si="7"/>
        <v>1.5000000000000004</v>
      </c>
      <c r="K43" s="1">
        <f t="shared" si="6"/>
        <v>9.4877371835163107</v>
      </c>
      <c r="L43" s="1"/>
      <c r="N43">
        <f t="shared" si="19"/>
        <v>9.4877371835163107</v>
      </c>
    </row>
    <row r="44" spans="2:14" x14ac:dyDescent="0.25">
      <c r="B44" s="4"/>
      <c r="C44"/>
      <c r="E44">
        <f>E33+E43</f>
        <v>57.316445815114456</v>
      </c>
      <c r="F44">
        <f>SUM(F34:F42)</f>
        <v>73.220077494585979</v>
      </c>
      <c r="G44">
        <f>SUM(G34:G42)</f>
        <v>49.789570517258532</v>
      </c>
      <c r="I44" s="4">
        <v>11</v>
      </c>
      <c r="J44" s="4">
        <f t="shared" si="7"/>
        <v>1.5500000000000005</v>
      </c>
      <c r="K44" s="1">
        <f t="shared" si="6"/>
        <v>11.050770473184977</v>
      </c>
      <c r="M44">
        <f t="shared" si="21"/>
        <v>11.050770473184977</v>
      </c>
    </row>
    <row r="45" spans="2:14" x14ac:dyDescent="0.25">
      <c r="B45" s="4"/>
      <c r="C45"/>
      <c r="I45" s="4">
        <v>12</v>
      </c>
      <c r="J45" s="4">
        <f t="shared" si="7"/>
        <v>1.6000000000000005</v>
      </c>
      <c r="K45" s="1">
        <f t="shared" si="6"/>
        <v>12.935819405355014</v>
      </c>
      <c r="N45">
        <f t="shared" si="19"/>
        <v>12.935819405355014</v>
      </c>
    </row>
    <row r="46" spans="2:14" x14ac:dyDescent="0.25">
      <c r="B46" s="4"/>
      <c r="C46"/>
      <c r="I46" s="4">
        <v>13</v>
      </c>
      <c r="J46" s="4">
        <f t="shared" si="7"/>
        <v>1.6500000000000006</v>
      </c>
      <c r="K46" s="1">
        <f t="shared" si="6"/>
        <v>15.218323143246526</v>
      </c>
      <c r="M46">
        <f t="shared" si="21"/>
        <v>15.218323143246526</v>
      </c>
    </row>
    <row r="47" spans="2:14" x14ac:dyDescent="0.25">
      <c r="B47" s="4"/>
      <c r="C47"/>
      <c r="I47" s="4">
        <v>14</v>
      </c>
      <c r="J47" s="4">
        <f t="shared" si="7"/>
        <v>1.7000000000000006</v>
      </c>
      <c r="K47" s="1">
        <f t="shared" si="6"/>
        <v>17.993312883124801</v>
      </c>
      <c r="N47">
        <f t="shared" si="19"/>
        <v>17.993312883124801</v>
      </c>
    </row>
    <row r="48" spans="2:14" x14ac:dyDescent="0.25">
      <c r="B48" s="4"/>
      <c r="C48"/>
      <c r="E48">
        <f>0.1/3*(E44+4*F44+2*G44)</f>
        <v>14.992529894265848</v>
      </c>
      <c r="I48" s="4">
        <v>15</v>
      </c>
      <c r="J48" s="4">
        <f t="shared" si="7"/>
        <v>1.7500000000000007</v>
      </c>
      <c r="K48" s="1">
        <f t="shared" si="6"/>
        <v>21.38094689127567</v>
      </c>
      <c r="M48">
        <f t="shared" si="21"/>
        <v>21.38094689127567</v>
      </c>
    </row>
    <row r="49" spans="2:17" x14ac:dyDescent="0.25">
      <c r="B49" s="4"/>
      <c r="C49"/>
      <c r="I49" s="4">
        <v>16</v>
      </c>
      <c r="J49" s="4">
        <f t="shared" si="7"/>
        <v>1.8000000000000007</v>
      </c>
      <c r="K49" s="1">
        <f t="shared" si="6"/>
        <v>25.53372696809685</v>
      </c>
      <c r="N49">
        <f t="shared" si="19"/>
        <v>25.53372696809685</v>
      </c>
    </row>
    <row r="50" spans="2:17" x14ac:dyDescent="0.25">
      <c r="I50" s="4">
        <v>17</v>
      </c>
      <c r="J50" s="4">
        <f t="shared" si="7"/>
        <v>1.8500000000000008</v>
      </c>
      <c r="K50" s="1">
        <f t="shared" si="6"/>
        <v>30.645940786641564</v>
      </c>
      <c r="M50">
        <f t="shared" si="21"/>
        <v>30.645940786641564</v>
      </c>
    </row>
    <row r="51" spans="2:17" x14ac:dyDescent="0.25">
      <c r="I51" s="4">
        <v>18</v>
      </c>
      <c r="J51" s="4">
        <f t="shared" si="7"/>
        <v>1.9000000000000008</v>
      </c>
      <c r="K51" s="1">
        <f t="shared" si="6"/>
        <v>36.966061236210251</v>
      </c>
      <c r="N51">
        <f t="shared" si="19"/>
        <v>36.966061236210251</v>
      </c>
    </row>
    <row r="52" spans="2:17" x14ac:dyDescent="0.25">
      <c r="I52" s="4">
        <v>19</v>
      </c>
      <c r="J52" s="4">
        <f t="shared" si="7"/>
        <v>1.9500000000000008</v>
      </c>
      <c r="K52" s="1">
        <f t="shared" si="6"/>
        <v>44.813088015656739</v>
      </c>
      <c r="M52">
        <f t="shared" si="21"/>
        <v>44.813088015656739</v>
      </c>
    </row>
    <row r="53" spans="2:17" x14ac:dyDescent="0.25">
      <c r="I53" s="4">
        <v>20</v>
      </c>
      <c r="J53" s="4">
        <f>J52+0.05</f>
        <v>2.0000000000000009</v>
      </c>
      <c r="K53" s="1">
        <f t="shared" si="6"/>
        <v>54.598163815114454</v>
      </c>
      <c r="L53">
        <v>54.598163815114454</v>
      </c>
    </row>
    <row r="54" spans="2:17" x14ac:dyDescent="0.25">
      <c r="L54">
        <f>L33+L53</f>
        <v>57.316445815114456</v>
      </c>
      <c r="M54">
        <f>SUM(M34:M52)</f>
        <v>149.01820103350576</v>
      </c>
      <c r="N54">
        <f>SUM(N34:N52)</f>
        <v>123.00964801184452</v>
      </c>
    </row>
    <row r="58" spans="2:17" x14ac:dyDescent="0.25">
      <c r="L58">
        <f>0.05/3*(L54+4*M54+2*N54)</f>
        <v>14.990142432880441</v>
      </c>
    </row>
    <row r="61" spans="2:17" x14ac:dyDescent="0.25">
      <c r="O61" s="4" t="s">
        <v>6</v>
      </c>
      <c r="P61" s="4" t="s">
        <v>5</v>
      </c>
      <c r="Q61" s="4" t="s">
        <v>7</v>
      </c>
    </row>
    <row r="62" spans="2:17" x14ac:dyDescent="0.25">
      <c r="O62" s="4">
        <v>10</v>
      </c>
      <c r="P62" s="4">
        <v>14.992529894265848</v>
      </c>
      <c r="Q62" s="4"/>
    </row>
    <row r="63" spans="2:17" x14ac:dyDescent="0.25">
      <c r="O63" s="4">
        <v>20</v>
      </c>
      <c r="P63" s="4">
        <v>14.990142432880441</v>
      </c>
      <c r="Q63" s="4">
        <f>ABS(P63-P62)/15</f>
        <v>1.5916409236046056E-4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Trabajador</dc:creator>
  <cp:lastModifiedBy>Trabajador</cp:lastModifiedBy>
  <dcterms:created xsi:type="dcterms:W3CDTF">2021-01-13T09:40:04Z</dcterms:created>
  <dcterms:modified xsi:type="dcterms:W3CDTF">2021-01-13T14:32:28Z</dcterms:modified>
</cp:coreProperties>
</file>